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60" windowWidth="14355" windowHeight="10815"/>
  </bookViews>
  <sheets>
    <sheet name="per titolo e settore" sheetId="1" r:id="rId1"/>
  </sheets>
  <externalReferences>
    <externalReference r:id="rId2"/>
    <externalReference r:id="rId3"/>
    <externalReference r:id="rId4"/>
  </externalReferences>
  <definedNames>
    <definedName name="Area">'[1]#REF'!#REF!</definedName>
    <definedName name="_xlnm.Print_Area" localSheetId="0">'per titolo e settore'!$B$1:$J$28</definedName>
    <definedName name="HTML_CodePage" hidden="1">1252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Paghe">#REF!</definedName>
    <definedName name="Ricavi">#REF!</definedName>
    <definedName name="rrrr" hidden="1">{"'Tav19'!$A$1:$AB$128"}</definedName>
    <definedName name="scorte">#REF!</definedName>
    <definedName name="spese_gen.">#REF!</definedName>
    <definedName name="Stampa_le_aree">'[3] 1 elem'!#REF!</definedName>
    <definedName name="wew" hidden="1">{"'Tav19'!$A$1:$AB$128"}</definedName>
  </definedNames>
  <calcPr calcId="125725"/>
</workbook>
</file>

<file path=xl/calcChain.xml><?xml version="1.0" encoding="utf-8"?>
<calcChain xmlns="http://schemas.openxmlformats.org/spreadsheetml/2006/main">
  <c r="F24" i="1"/>
  <c r="F16"/>
  <c r="F15"/>
  <c r="F13"/>
  <c r="F11"/>
  <c r="F10"/>
  <c r="F9"/>
  <c r="F8"/>
  <c r="F6"/>
  <c r="F5"/>
</calcChain>
</file>

<file path=xl/sharedStrings.xml><?xml version="1.0" encoding="utf-8"?>
<sst xmlns="http://schemas.openxmlformats.org/spreadsheetml/2006/main" count="34" uniqueCount="32">
  <si>
    <t>Entrate di personale* previste dalle imprese per settore di attività e livello di istruzione in provincia di Trento e per aree territoriali nel 2021 (valori assoluti e percentuali)</t>
  </si>
  <si>
    <t>Entrate esplicite</t>
  </si>
  <si>
    <t>Entrate potenziali</t>
  </si>
  <si>
    <t xml:space="preserve">Entrate 
previste </t>
  </si>
  <si>
    <t>Universitario</t>
  </si>
  <si>
    <t>Secondario e 
post secondario</t>
  </si>
  <si>
    <t>Qualifica o diploma
professionale</t>
  </si>
  <si>
    <t>Scuola dell'obbligo</t>
  </si>
  <si>
    <t>Industria</t>
  </si>
  <si>
    <t>Industrie del legno e del mobile</t>
  </si>
  <si>
    <t>Ind. estrattive e lavorazione minerali</t>
  </si>
  <si>
    <t>Industrie metallurgiche e prodotti in metallo</t>
  </si>
  <si>
    <t>Industrie fabbricazione macchine</t>
  </si>
  <si>
    <t>Public utilities</t>
  </si>
  <si>
    <t>Altre industrie</t>
  </si>
  <si>
    <t>Costruzioni</t>
  </si>
  <si>
    <t>Servizi</t>
  </si>
  <si>
    <t>Commercio</t>
  </si>
  <si>
    <t xml:space="preserve">Turismo </t>
  </si>
  <si>
    <t>Informatica e telecomunicazioni</t>
  </si>
  <si>
    <t>Servizi avanzati alle imprese</t>
  </si>
  <si>
    <t>Servizi operativi alle imprese e persone</t>
  </si>
  <si>
    <t>Trasporti e logistica</t>
  </si>
  <si>
    <t>Sanità e assistenza sociale</t>
  </si>
  <si>
    <t>Cultura, sport e altri servizi alle persone</t>
  </si>
  <si>
    <t>Altri servizi</t>
  </si>
  <si>
    <t>Totale provincia di Trento</t>
  </si>
  <si>
    <t>Totale provincia di Bolzano</t>
  </si>
  <si>
    <t>Totale Nord-Est</t>
  </si>
  <si>
    <t>Totale Italia</t>
  </si>
  <si>
    <t>* Valori assoluti arrotondati alle decine. A causa di questi arrotondamenti, i totali possono non coincidere con la somma dei singoli valori</t>
  </si>
  <si>
    <t>Fonte: USPML su dati Unioncamere-ANPAL, Sistema Informativo Excelsior</t>
  </si>
</sst>
</file>

<file path=xl/styles.xml><?xml version="1.0" encoding="utf-8"?>
<styleSheet xmlns="http://schemas.openxmlformats.org/spreadsheetml/2006/main">
  <numFmts count="9">
    <numFmt numFmtId="164" formatCode="#,##0\ \ "/>
    <numFmt numFmtId="165" formatCode="#,##0\ \ \ ;\-#,##0\ \ \ ;&quot;0&quot;\ \ \ ;@\ \ "/>
    <numFmt numFmtId="166" formatCode="#,##0.0\ \ \ \ \ \ ;\-#,##0.0\ \ \ \ \ \ ;&quot;0&quot;\ \ \ \ \ \ ;@\ \ \ \ \ \ \ "/>
    <numFmt numFmtId="167" formatCode="#,##0.0\ \ \ \ \ \ \ ;\-#,##0.0\ \ \ \ \ \ \ ;&quot;0&quot;\ \ \ \ \ \ \ ;@\ \ \ \ \ \ \ \ "/>
    <numFmt numFmtId="168" formatCode="#,##0\ "/>
    <numFmt numFmtId="169" formatCode="_-* #,##0_-;\-* #,##0_-;_-* &quot;-&quot;_-;_-@_-"/>
    <numFmt numFmtId="170" formatCode="_-* #,##0.00_-;\-* #,##0.00_-;_-* &quot;-&quot;??_-;_-@_-"/>
    <numFmt numFmtId="171" formatCode="#,##0\ \ ;\-#,##0\ \ ;&quot;0&quot;\ \ ;@\ \ "/>
    <numFmt numFmtId="172" formatCode="&quot;L.&quot;\ #,##0;[Red]\-&quot;L.&quot;\ #,##0"/>
  </numFmts>
  <fonts count="12">
    <font>
      <sz val="10"/>
      <name val="Geneva"/>
    </font>
    <font>
      <sz val="10"/>
      <name val="Arial"/>
      <family val="2"/>
    </font>
    <font>
      <i/>
      <sz val="13"/>
      <name val="Times New Roman"/>
      <family val="1"/>
    </font>
    <font>
      <sz val="10"/>
      <name val="Geneva"/>
    </font>
    <font>
      <sz val="10"/>
      <color indexed="6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sz val="13"/>
      <name val="Times New Roman"/>
      <family val="1"/>
    </font>
    <font>
      <sz val="10"/>
      <color indexed="8"/>
      <name val="Tahoma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30"/>
      </top>
      <bottom/>
      <diagonal/>
    </border>
    <border>
      <left/>
      <right/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7" fillId="0" borderId="4" applyAlignment="0">
      <alignment vertical="center"/>
    </xf>
    <xf numFmtId="38" fontId="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171" fontId="1" fillId="0" borderId="0" applyBorder="0">
      <alignment horizontal="right" vertical="center"/>
    </xf>
    <xf numFmtId="0" fontId="7" fillId="0" borderId="0">
      <alignment horizontal="left" vertical="center"/>
    </xf>
    <xf numFmtId="0" fontId="7" fillId="0" borderId="4">
      <alignment horizontal="centerContinuous" vertical="center"/>
    </xf>
    <xf numFmtId="0" fontId="7" fillId="0" borderId="5">
      <alignment horizontal="center" vertical="center"/>
    </xf>
    <xf numFmtId="172" fontId="3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1" applyFont="1" applyFill="1" applyBorder="1" applyAlignment="1">
      <alignment horizontal="justify" wrapText="1"/>
    </xf>
    <xf numFmtId="0" fontId="4" fillId="0" borderId="0" xfId="0" applyFont="1" applyAlignment="1">
      <alignment vertical="center"/>
    </xf>
    <xf numFmtId="0" fontId="1" fillId="0" borderId="0" xfId="2" applyFont="1" applyBorder="1" applyAlignment="1">
      <alignment horizontal="left"/>
    </xf>
    <xf numFmtId="3" fontId="1" fillId="0" borderId="0" xfId="2" applyNumberFormat="1" applyFont="1" applyBorder="1"/>
    <xf numFmtId="0" fontId="1" fillId="0" borderId="0" xfId="2" applyFont="1" applyBorder="1"/>
    <xf numFmtId="0" fontId="1" fillId="0" borderId="0" xfId="2" applyFont="1"/>
    <xf numFmtId="0" fontId="1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3" applyNumberFormat="1" applyFont="1" applyFill="1" applyBorder="1" applyAlignment="1" applyProtection="1">
      <alignment horizontal="center" vertical="center"/>
      <protection locked="0"/>
    </xf>
    <xf numFmtId="0" fontId="1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2" applyFont="1" applyFill="1" applyBorder="1" applyAlignment="1">
      <alignment horizontal="center" vertical="center"/>
    </xf>
    <xf numFmtId="0" fontId="1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Alignment="1">
      <alignment vertical="center"/>
    </xf>
    <xf numFmtId="0" fontId="5" fillId="0" borderId="0" xfId="2" applyFont="1"/>
    <xf numFmtId="164" fontId="1" fillId="0" borderId="0" xfId="2" applyNumberFormat="1" applyFont="1" applyBorder="1" applyAlignment="1">
      <alignment horizontal="right" vertical="center"/>
    </xf>
    <xf numFmtId="165" fontId="1" fillId="0" borderId="0" xfId="3" applyNumberFormat="1" applyFont="1" applyBorder="1" applyAlignment="1">
      <alignment vertical="center"/>
    </xf>
    <xf numFmtId="166" fontId="1" fillId="0" borderId="0" xfId="2" applyNumberFormat="1" applyFont="1" applyBorder="1" applyAlignment="1">
      <alignment vertical="center"/>
    </xf>
    <xf numFmtId="167" fontId="1" fillId="0" borderId="0" xfId="2" applyNumberFormat="1" applyFont="1" applyBorder="1" applyAlignment="1">
      <alignment vertical="center"/>
    </xf>
    <xf numFmtId="0" fontId="1" fillId="0" borderId="0" xfId="2" applyFont="1" applyAlignment="1">
      <alignment vertical="center"/>
    </xf>
    <xf numFmtId="164" fontId="6" fillId="0" borderId="0" xfId="2" applyNumberFormat="1" applyFont="1" applyBorder="1" applyAlignment="1">
      <alignment horizontal="right" vertical="center"/>
    </xf>
    <xf numFmtId="0" fontId="5" fillId="0" borderId="0" xfId="2" applyFont="1" applyAlignment="1">
      <alignment vertical="center"/>
    </xf>
    <xf numFmtId="3" fontId="1" fillId="0" borderId="0" xfId="2" applyNumberFormat="1" applyFont="1" applyBorder="1" applyAlignment="1">
      <alignment vertical="center"/>
    </xf>
    <xf numFmtId="0" fontId="1" fillId="0" borderId="0" xfId="2" applyFont="1" applyBorder="1" applyAlignment="1">
      <alignment vertical="center"/>
    </xf>
    <xf numFmtId="0" fontId="1" fillId="0" borderId="0" xfId="4" applyFont="1" applyFill="1" applyBorder="1" applyAlignment="1">
      <alignment horizontal="left" vertical="center" wrapText="1"/>
    </xf>
    <xf numFmtId="168" fontId="1" fillId="0" borderId="0" xfId="3" applyNumberFormat="1" applyFont="1" applyBorder="1" applyAlignment="1">
      <alignment vertical="center"/>
    </xf>
    <xf numFmtId="3" fontId="1" fillId="0" borderId="0" xfId="2" applyNumberFormat="1" applyFont="1" applyBorder="1" applyAlignment="1">
      <alignment horizontal="right" vertical="center"/>
    </xf>
    <xf numFmtId="0" fontId="1" fillId="0" borderId="0" xfId="3" applyNumberFormat="1" applyFont="1" applyFill="1" applyBorder="1" applyAlignment="1" applyProtection="1">
      <alignment horizontal="left" vertical="center"/>
      <protection locked="0"/>
    </xf>
    <xf numFmtId="0" fontId="4" fillId="0" borderId="0" xfId="3" applyFont="1" applyAlignment="1">
      <alignment vertical="center"/>
    </xf>
    <xf numFmtId="0" fontId="1" fillId="0" borderId="3" xfId="3" applyNumberFormat="1" applyFont="1" applyFill="1" applyBorder="1" applyAlignment="1" applyProtection="1">
      <alignment horizontal="left" vertical="center"/>
      <protection locked="0"/>
    </xf>
    <xf numFmtId="165" fontId="1" fillId="0" borderId="3" xfId="3" applyNumberFormat="1" applyFont="1" applyBorder="1" applyAlignment="1">
      <alignment vertical="center"/>
    </xf>
    <xf numFmtId="166" fontId="1" fillId="0" borderId="3" xfId="2" applyNumberFormat="1" applyFont="1" applyBorder="1" applyAlignment="1">
      <alignment vertical="center"/>
    </xf>
    <xf numFmtId="167" fontId="1" fillId="0" borderId="3" xfId="2" applyNumberFormat="1" applyFont="1" applyBorder="1" applyAlignment="1">
      <alignment vertical="center"/>
    </xf>
    <xf numFmtId="0" fontId="1" fillId="0" borderId="1" xfId="1" applyFont="1" applyBorder="1" applyAlignment="1">
      <alignment horizontal="left" wrapText="1"/>
    </xf>
    <xf numFmtId="0" fontId="1" fillId="0" borderId="0" xfId="1" applyFont="1" applyBorder="1" applyAlignment="1">
      <alignment wrapText="1"/>
    </xf>
    <xf numFmtId="0" fontId="8" fillId="0" borderId="0" xfId="1" applyFont="1" applyFill="1"/>
    <xf numFmtId="0" fontId="1" fillId="0" borderId="0" xfId="2" applyFont="1" applyBorder="1" applyAlignment="1"/>
    <xf numFmtId="0" fontId="1" fillId="0" borderId="0" xfId="2" applyFont="1" applyFill="1" applyBorder="1" applyAlignment="1"/>
    <xf numFmtId="0" fontId="9" fillId="0" borderId="0" xfId="1" applyFont="1" applyFill="1" applyBorder="1" applyAlignment="1">
      <alignment horizontal="left" wrapText="1"/>
    </xf>
    <xf numFmtId="0" fontId="1" fillId="0" borderId="0" xfId="2" applyNumberFormat="1" applyFont="1" applyFill="1" applyBorder="1" applyAlignment="1" applyProtection="1">
      <alignment vertical="center"/>
    </xf>
    <xf numFmtId="0" fontId="1" fillId="0" borderId="0" xfId="2" applyNumberFormat="1" applyFont="1" applyFill="1" applyBorder="1" applyAlignment="1" applyProtection="1">
      <alignment vertical="center" wrapText="1"/>
    </xf>
    <xf numFmtId="0" fontId="11" fillId="2" borderId="0" xfId="2" applyFont="1" applyFill="1" applyBorder="1" applyAlignment="1">
      <alignment vertical="center"/>
    </xf>
    <xf numFmtId="0" fontId="11" fillId="2" borderId="0" xfId="2" applyNumberFormat="1" applyFont="1" applyFill="1" applyBorder="1" applyAlignment="1" applyProtection="1">
      <alignment vertical="center"/>
    </xf>
    <xf numFmtId="0" fontId="11" fillId="2" borderId="3" xfId="2" applyFont="1" applyFill="1" applyBorder="1" applyAlignment="1">
      <alignment vertical="center"/>
    </xf>
    <xf numFmtId="0" fontId="11" fillId="2" borderId="0" xfId="2" applyFont="1" applyFill="1" applyBorder="1" applyAlignment="1">
      <alignment horizontal="left" vertical="center"/>
    </xf>
    <xf numFmtId="0" fontId="11" fillId="2" borderId="6" xfId="2" applyFont="1" applyFill="1" applyBorder="1" applyAlignment="1">
      <alignment vertical="center"/>
    </xf>
  </cellXfs>
  <cellStyles count="19">
    <cellStyle name="Migliaia (0)_3 2" xfId="5"/>
    <cellStyle name="Migliaia [0] 2" xfId="6"/>
    <cellStyle name="Migliaia [0] 3" xfId="7"/>
    <cellStyle name="Migliaia 2" xfId="8"/>
    <cellStyle name="Normale" xfId="0" builtinId="0"/>
    <cellStyle name="Normale 10" xfId="3"/>
    <cellStyle name="Normale 2" xfId="9"/>
    <cellStyle name="Normale 2 2" xfId="10"/>
    <cellStyle name="Normale 2__Excelsior_2010_provincia_TN" xfId="11"/>
    <cellStyle name="Normale 3" xfId="12"/>
    <cellStyle name="Normale 4" xfId="13"/>
    <cellStyle name="Normale_Excelsior_2010_provincia_TN" xfId="2"/>
    <cellStyle name="Normale_Tab. figure professionali" xfId="1"/>
    <cellStyle name="Riga base" xfId="14"/>
    <cellStyle name="Titolo 1^ colonna" xfId="15"/>
    <cellStyle name="Titolo 1^riga" xfId="16"/>
    <cellStyle name="Titolo 1^riga_Tab. figure professionali" xfId="4"/>
    <cellStyle name="Titolo 2^riga" xfId="17"/>
    <cellStyle name="Valuta (0)_3 2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area%20sin\2519%20-%20Excelsior%2011\Output\edit_prov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omanda%20lav%20prevista%202020%20VALOR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l_nt\documenti\Osservatorio\Indagini%20Pubblicazioni\incorsoPUBBLICAZIONI\Rapporto%202002%20ipotesi%20tabelle\Ipotesi%20al%2010_07\Graf%20sistema%20scolastic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  <sheetName val="Foglio4"/>
      <sheetName val="edit_prova"/>
      <sheetName val="#REF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trate per area territoriale"/>
      <sheetName val="entrate 2020_2021"/>
      <sheetName val="perc entrate settore e dimens"/>
      <sheetName val="per contratto e settore"/>
      <sheetName val="per età e settore"/>
      <sheetName val="per sesso e settore"/>
      <sheetName val="per titolo e settore"/>
      <sheetName val="per titolo ed esperienza "/>
      <sheetName val="caratteristiche per aree"/>
      <sheetName val="Canali ricerca e settore"/>
      <sheetName val="formazione e dimensione"/>
      <sheetName val="per finalità formazione"/>
      <sheetName val="Tirocinio e dimensione "/>
      <sheetName val="elimin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1 elem"/>
      <sheetName val="Tot elem"/>
      <sheetName val="1 media inf"/>
      <sheetName val="Tot_media inf"/>
      <sheetName val="Tasso proseg"/>
      <sheetName val="1 sup"/>
      <sheetName val="Gr_sup tot 2001"/>
      <sheetName val="Gr_sup tot 2000"/>
      <sheetName val="tot iscritti sup"/>
      <sheetName val="1 tecn"/>
      <sheetName val="1 prof"/>
      <sheetName val="1 liceo"/>
      <sheetName val="1 magis"/>
      <sheetName val="Gr_sup tot 1999"/>
      <sheetName val="Gr_sup tot 2000 (2)"/>
      <sheetName val="Tot diplom"/>
      <sheetName val="GR_iscritti cfp"/>
      <sheetName val="GR_qualificati cfp"/>
      <sheetName val="and.iscr.1_univ."/>
      <sheetName val="iscr. _1_univ."/>
      <sheetName val="laureati un."/>
      <sheetName val="iscr.1 class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rapporto">
      <a:dk1>
        <a:sysClr val="windowText" lastClr="000000"/>
      </a:dk1>
      <a:lt1>
        <a:sysClr val="window" lastClr="FFFFFF"/>
      </a:lt1>
      <a:dk2>
        <a:srgbClr val="0066CC"/>
      </a:dk2>
      <a:lt2>
        <a:srgbClr val="FFFFFF"/>
      </a:lt2>
      <a:accent1>
        <a:srgbClr val="0066CC"/>
      </a:accent1>
      <a:accent2>
        <a:srgbClr val="FFFFFF"/>
      </a:accent2>
      <a:accent3>
        <a:srgbClr val="EAEAEA"/>
      </a:accent3>
      <a:accent4>
        <a:srgbClr val="C0C0C0"/>
      </a:accent4>
      <a:accent5>
        <a:srgbClr val="808080"/>
      </a:accent5>
      <a:accent6>
        <a:srgbClr val="4D4D4D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V241"/>
  <sheetViews>
    <sheetView showGridLines="0" tabSelected="1" topLeftCell="B1" zoomScaleNormal="100" workbookViewId="0">
      <selection activeCell="B1" sqref="B1:J28"/>
    </sheetView>
  </sheetViews>
  <sheetFormatPr defaultColWidth="9.140625" defaultRowHeight="12.75"/>
  <cols>
    <col min="1" max="1" width="9.140625" style="6"/>
    <col min="2" max="2" width="33.5703125" style="6" customWidth="1"/>
    <col min="3" max="3" width="1" style="36" customWidth="1"/>
    <col min="4" max="4" width="11.85546875" style="36" customWidth="1"/>
    <col min="5" max="5" width="11.7109375" style="36" customWidth="1"/>
    <col min="6" max="6" width="14.140625" style="36" customWidth="1"/>
    <col min="7" max="7" width="11.85546875" style="36" customWidth="1"/>
    <col min="8" max="8" width="10.7109375" style="36" customWidth="1"/>
    <col min="9" max="9" width="12.5703125" style="6" customWidth="1"/>
    <col min="10" max="10" width="10.7109375" style="6" customWidth="1"/>
    <col min="11" max="16384" width="9.140625" style="6"/>
  </cols>
  <sheetData>
    <row r="1" spans="2:22" s="2" customFormat="1" ht="45" customHeight="1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22" ht="12" customHeight="1">
      <c r="B2" s="3"/>
      <c r="C2" s="4"/>
      <c r="D2" s="5"/>
      <c r="E2" s="5"/>
      <c r="F2" s="5"/>
      <c r="G2" s="5"/>
      <c r="H2" s="6"/>
    </row>
    <row r="3" spans="2:22" ht="15.95" customHeight="1">
      <c r="B3" s="7"/>
      <c r="C3" s="7"/>
      <c r="D3" s="7"/>
      <c r="E3" s="8"/>
      <c r="F3" s="7"/>
      <c r="G3" s="9" t="s">
        <v>1</v>
      </c>
      <c r="H3" s="9"/>
      <c r="I3" s="9" t="s">
        <v>2</v>
      </c>
      <c r="J3" s="9"/>
    </row>
    <row r="4" spans="2:22" ht="50.1" customHeight="1">
      <c r="B4" s="10"/>
      <c r="C4" s="10"/>
      <c r="D4" s="11" t="s">
        <v>3</v>
      </c>
      <c r="E4" s="11" t="s">
        <v>4</v>
      </c>
      <c r="F4" s="11" t="s">
        <v>5</v>
      </c>
      <c r="G4" s="12" t="s">
        <v>6</v>
      </c>
      <c r="H4" s="12" t="s">
        <v>7</v>
      </c>
      <c r="I4" s="12" t="s">
        <v>6</v>
      </c>
      <c r="J4" s="12" t="s">
        <v>7</v>
      </c>
      <c r="K4" s="13"/>
      <c r="M4" s="14"/>
    </row>
    <row r="5" spans="2:22" s="19" customFormat="1" ht="17.100000000000001" customHeight="1">
      <c r="B5" s="41" t="s">
        <v>8</v>
      </c>
      <c r="C5" s="15"/>
      <c r="D5" s="16">
        <v>13270</v>
      </c>
      <c r="E5" s="17">
        <v>5</v>
      </c>
      <c r="F5" s="18">
        <f>23.1+1.7</f>
        <v>24.8</v>
      </c>
      <c r="G5" s="18">
        <v>40.799999999999997</v>
      </c>
      <c r="H5" s="18">
        <v>29.4</v>
      </c>
      <c r="I5" s="18">
        <v>64.099999999999994</v>
      </c>
      <c r="J5" s="18">
        <v>6.1</v>
      </c>
    </row>
    <row r="6" spans="2:22" s="21" customFormat="1" ht="17.100000000000001" customHeight="1">
      <c r="B6" s="39" t="s">
        <v>9</v>
      </c>
      <c r="C6" s="20"/>
      <c r="D6" s="16">
        <v>700</v>
      </c>
      <c r="E6" s="17">
        <v>1.7</v>
      </c>
      <c r="F6" s="18">
        <f>0.9+18.2</f>
        <v>19.099999999999998</v>
      </c>
      <c r="G6" s="18">
        <v>51.2</v>
      </c>
      <c r="H6" s="18">
        <v>28</v>
      </c>
      <c r="I6" s="18">
        <v>76.8</v>
      </c>
      <c r="J6" s="18">
        <v>2.4</v>
      </c>
    </row>
    <row r="7" spans="2:22" s="23" customFormat="1" ht="17.100000000000001" customHeight="1">
      <c r="B7" s="39" t="s">
        <v>10</v>
      </c>
      <c r="C7" s="20"/>
      <c r="D7" s="16">
        <v>430</v>
      </c>
      <c r="E7" s="17">
        <v>3.9</v>
      </c>
      <c r="F7" s="18">
        <v>27.3</v>
      </c>
      <c r="G7" s="18">
        <v>20.399999999999999</v>
      </c>
      <c r="H7" s="18">
        <v>48.3</v>
      </c>
      <c r="I7" s="18">
        <v>49.7</v>
      </c>
      <c r="J7" s="18">
        <v>19</v>
      </c>
      <c r="K7" s="22"/>
      <c r="L7" s="22"/>
      <c r="M7"/>
    </row>
    <row r="8" spans="2:22" s="23" customFormat="1" ht="30" customHeight="1">
      <c r="B8" s="40" t="s">
        <v>11</v>
      </c>
      <c r="C8" s="20"/>
      <c r="D8" s="16">
        <v>1540</v>
      </c>
      <c r="E8" s="17">
        <v>1.8</v>
      </c>
      <c r="F8" s="18">
        <f>4.9+23.9</f>
        <v>28.799999999999997</v>
      </c>
      <c r="G8" s="18">
        <v>49.5</v>
      </c>
      <c r="H8" s="18">
        <v>20</v>
      </c>
      <c r="I8" s="18">
        <v>68.3</v>
      </c>
      <c r="J8" s="18">
        <v>1.2</v>
      </c>
    </row>
    <row r="9" spans="2:22" s="19" customFormat="1" ht="17.100000000000001" customHeight="1">
      <c r="B9" s="24" t="s">
        <v>12</v>
      </c>
      <c r="C9" s="20"/>
      <c r="D9" s="16">
        <v>1290</v>
      </c>
      <c r="E9" s="17">
        <v>10.4</v>
      </c>
      <c r="F9" s="18">
        <f>3.3+25.6</f>
        <v>28.900000000000002</v>
      </c>
      <c r="G9" s="18">
        <v>41.2</v>
      </c>
      <c r="H9" s="18">
        <v>19.5</v>
      </c>
      <c r="I9" s="18">
        <v>53</v>
      </c>
      <c r="J9" s="18">
        <v>7.7</v>
      </c>
    </row>
    <row r="10" spans="2:22" s="23" customFormat="1" ht="17.100000000000001" customHeight="1">
      <c r="B10" s="24" t="s">
        <v>13</v>
      </c>
      <c r="C10" s="20"/>
      <c r="D10" s="16">
        <v>620</v>
      </c>
      <c r="E10" s="17">
        <v>14.7</v>
      </c>
      <c r="F10" s="18">
        <f>1.8+30.3</f>
        <v>32.1</v>
      </c>
      <c r="G10" s="18">
        <v>27.7</v>
      </c>
      <c r="H10" s="18">
        <v>25.6</v>
      </c>
      <c r="I10" s="18">
        <v>30.8</v>
      </c>
      <c r="J10" s="18">
        <v>22.5</v>
      </c>
    </row>
    <row r="11" spans="2:22" s="23" customFormat="1" ht="17.100000000000001" customHeight="1">
      <c r="B11" s="24" t="s">
        <v>14</v>
      </c>
      <c r="C11" s="20"/>
      <c r="D11" s="16">
        <v>3500</v>
      </c>
      <c r="E11" s="17">
        <v>7.9</v>
      </c>
      <c r="F11" s="18">
        <f>2.2+29.5</f>
        <v>31.7</v>
      </c>
      <c r="G11" s="18">
        <v>26.6</v>
      </c>
      <c r="H11" s="18">
        <v>33.700000000000003</v>
      </c>
      <c r="I11" s="18">
        <v>54.1</v>
      </c>
      <c r="J11" s="18">
        <v>6.2</v>
      </c>
      <c r="L11" s="22"/>
      <c r="P11" s="25"/>
      <c r="Q11" s="18"/>
      <c r="R11" s="18"/>
      <c r="S11" s="18"/>
      <c r="T11" s="18"/>
      <c r="U11" s="18"/>
      <c r="V11" s="18"/>
    </row>
    <row r="12" spans="2:22" s="23" customFormat="1" ht="17.100000000000001" customHeight="1">
      <c r="B12" s="39" t="s">
        <v>15</v>
      </c>
      <c r="C12" s="20"/>
      <c r="D12" s="16">
        <v>5190</v>
      </c>
      <c r="E12" s="17">
        <v>1.9</v>
      </c>
      <c r="F12" s="18">
        <v>17.600000000000001</v>
      </c>
      <c r="G12" s="18">
        <v>49.6</v>
      </c>
      <c r="H12" s="18">
        <v>30.9</v>
      </c>
      <c r="I12" s="18">
        <v>75.900000000000006</v>
      </c>
      <c r="J12" s="18">
        <v>4.5999999999999996</v>
      </c>
    </row>
    <row r="13" spans="2:22" s="19" customFormat="1" ht="17.100000000000001" customHeight="1">
      <c r="B13" s="42" t="s">
        <v>16</v>
      </c>
      <c r="C13" s="15"/>
      <c r="D13" s="16">
        <v>59030</v>
      </c>
      <c r="E13" s="17">
        <v>12.6</v>
      </c>
      <c r="F13" s="18">
        <f>0.9+21.7</f>
        <v>22.599999999999998</v>
      </c>
      <c r="G13" s="18">
        <v>33.700000000000003</v>
      </c>
      <c r="H13" s="18">
        <v>31.1</v>
      </c>
      <c r="I13" s="18">
        <v>50.4</v>
      </c>
      <c r="J13" s="18">
        <v>14.4</v>
      </c>
    </row>
    <row r="14" spans="2:22" s="23" customFormat="1" ht="17.100000000000001" customHeight="1">
      <c r="B14" s="24" t="s">
        <v>17</v>
      </c>
      <c r="C14" s="20"/>
      <c r="D14" s="16">
        <v>7310</v>
      </c>
      <c r="E14" s="17">
        <v>7.5</v>
      </c>
      <c r="F14" s="18">
        <v>41.7</v>
      </c>
      <c r="G14" s="18">
        <v>20.100000000000001</v>
      </c>
      <c r="H14" s="18">
        <v>30.7</v>
      </c>
      <c r="I14" s="18">
        <v>41.5</v>
      </c>
      <c r="J14" s="18">
        <v>9.3000000000000007</v>
      </c>
      <c r="N14"/>
    </row>
    <row r="15" spans="2:22" s="23" customFormat="1" ht="17.100000000000001" customHeight="1">
      <c r="B15" s="24" t="s">
        <v>18</v>
      </c>
      <c r="C15" s="20"/>
      <c r="D15" s="16">
        <v>30480</v>
      </c>
      <c r="E15" s="17">
        <v>0.7</v>
      </c>
      <c r="F15" s="18">
        <f>0.7+10.8</f>
        <v>11.5</v>
      </c>
      <c r="G15" s="18">
        <v>51.2</v>
      </c>
      <c r="H15" s="18">
        <v>36.700000000000003</v>
      </c>
      <c r="I15" s="18">
        <v>77</v>
      </c>
      <c r="J15" s="18">
        <v>10.9</v>
      </c>
    </row>
    <row r="16" spans="2:22" s="23" customFormat="1" ht="17.100000000000001" customHeight="1">
      <c r="B16" s="24" t="s">
        <v>19</v>
      </c>
      <c r="C16" s="20"/>
      <c r="D16" s="16">
        <v>1620</v>
      </c>
      <c r="E16" s="17">
        <v>45.2</v>
      </c>
      <c r="F16" s="18">
        <f>6.1+43.1</f>
        <v>49.2</v>
      </c>
      <c r="G16" s="18">
        <v>4.5999999999999996</v>
      </c>
      <c r="H16" s="18">
        <v>1.2</v>
      </c>
      <c r="I16" s="18">
        <v>4.5999999999999996</v>
      </c>
      <c r="J16" s="18">
        <v>1.1000000000000001</v>
      </c>
    </row>
    <row r="17" spans="2:14" s="23" customFormat="1" ht="17.100000000000001" customHeight="1">
      <c r="B17" s="24" t="s">
        <v>20</v>
      </c>
      <c r="C17" s="20"/>
      <c r="D17" s="16">
        <v>1360</v>
      </c>
      <c r="E17" s="17">
        <v>56.4</v>
      </c>
      <c r="F17" s="18">
        <v>35.1</v>
      </c>
      <c r="G17" s="18">
        <v>4.3</v>
      </c>
      <c r="H17" s="18">
        <v>4.2</v>
      </c>
      <c r="I17" s="18">
        <v>6</v>
      </c>
      <c r="J17" s="18">
        <v>2.5</v>
      </c>
    </row>
    <row r="18" spans="2:14" s="23" customFormat="1" ht="17.100000000000001" customHeight="1">
      <c r="B18" s="24" t="s">
        <v>21</v>
      </c>
      <c r="C18" s="20"/>
      <c r="D18" s="16">
        <v>4360</v>
      </c>
      <c r="E18" s="17">
        <v>4.5999999999999996</v>
      </c>
      <c r="F18" s="18">
        <v>36.1</v>
      </c>
      <c r="G18" s="18">
        <v>15.5</v>
      </c>
      <c r="H18" s="18">
        <v>43.9</v>
      </c>
      <c r="I18" s="18">
        <v>17.8</v>
      </c>
      <c r="J18" s="18">
        <v>41.5</v>
      </c>
    </row>
    <row r="19" spans="2:14" s="23" customFormat="1" ht="17.100000000000001" customHeight="1">
      <c r="B19" s="24" t="s">
        <v>22</v>
      </c>
      <c r="C19" s="20"/>
      <c r="D19" s="16">
        <v>3840</v>
      </c>
      <c r="E19" s="17">
        <v>2.5</v>
      </c>
      <c r="F19" s="18">
        <v>28</v>
      </c>
      <c r="G19" s="18">
        <v>22.4</v>
      </c>
      <c r="H19" s="18">
        <v>47</v>
      </c>
      <c r="I19" s="18">
        <v>22.4</v>
      </c>
      <c r="J19" s="18">
        <v>47</v>
      </c>
    </row>
    <row r="20" spans="2:14" s="23" customFormat="1" ht="17.100000000000001" customHeight="1">
      <c r="B20" s="24" t="s">
        <v>23</v>
      </c>
      <c r="C20" s="20"/>
      <c r="D20" s="16">
        <v>4970</v>
      </c>
      <c r="E20" s="17">
        <v>49.9</v>
      </c>
      <c r="F20" s="18">
        <v>38.4</v>
      </c>
      <c r="G20" s="18">
        <v>6.6</v>
      </c>
      <c r="H20" s="18">
        <v>5.0999999999999996</v>
      </c>
      <c r="I20" s="18">
        <v>6.6</v>
      </c>
      <c r="J20" s="18">
        <v>5.0999999999999996</v>
      </c>
    </row>
    <row r="21" spans="2:14" s="23" customFormat="1" ht="17.100000000000001" customHeight="1">
      <c r="B21" s="24" t="s">
        <v>24</v>
      </c>
      <c r="C21" s="20"/>
      <c r="D21" s="16">
        <v>1630</v>
      </c>
      <c r="E21" s="17">
        <v>2.5</v>
      </c>
      <c r="F21" s="18">
        <v>17.2</v>
      </c>
      <c r="G21" s="18">
        <v>40.6</v>
      </c>
      <c r="H21" s="18">
        <v>39.700000000000003</v>
      </c>
      <c r="I21" s="18">
        <v>57.9</v>
      </c>
      <c r="J21" s="18">
        <v>22.4</v>
      </c>
    </row>
    <row r="22" spans="2:14" s="23" customFormat="1" ht="17.100000000000001" customHeight="1">
      <c r="B22" s="24" t="s">
        <v>25</v>
      </c>
      <c r="C22" s="20"/>
      <c r="D22" s="16">
        <v>3460</v>
      </c>
      <c r="E22" s="17">
        <v>69</v>
      </c>
      <c r="F22" s="18">
        <v>19.7</v>
      </c>
      <c r="G22" s="18">
        <v>4.9000000000000004</v>
      </c>
      <c r="H22" s="18">
        <v>6.4</v>
      </c>
      <c r="I22" s="18">
        <v>5</v>
      </c>
      <c r="J22" s="18">
        <v>6.4</v>
      </c>
    </row>
    <row r="23" spans="2:14" s="23" customFormat="1" ht="17.100000000000001" customHeight="1">
      <c r="B23" s="44" t="s">
        <v>26</v>
      </c>
      <c r="C23" s="26"/>
      <c r="D23" s="16">
        <v>72290</v>
      </c>
      <c r="E23" s="17">
        <v>11.2</v>
      </c>
      <c r="F23" s="18">
        <v>22.9</v>
      </c>
      <c r="G23" s="18">
        <v>35</v>
      </c>
      <c r="H23" s="18">
        <v>30.8</v>
      </c>
      <c r="I23" s="18">
        <v>52.9</v>
      </c>
      <c r="J23" s="18">
        <v>12.9</v>
      </c>
    </row>
    <row r="24" spans="2:14" s="28" customFormat="1" ht="17.100000000000001" customHeight="1">
      <c r="B24" s="45" t="s">
        <v>27</v>
      </c>
      <c r="C24" s="27"/>
      <c r="D24" s="16">
        <v>87240</v>
      </c>
      <c r="E24" s="17">
        <v>6.9</v>
      </c>
      <c r="F24" s="18">
        <f>1.1+25.3</f>
        <v>26.400000000000002</v>
      </c>
      <c r="G24" s="18">
        <v>35.299999999999997</v>
      </c>
      <c r="H24" s="18">
        <v>31.4</v>
      </c>
      <c r="I24" s="18">
        <v>51.7</v>
      </c>
      <c r="J24" s="18">
        <v>15</v>
      </c>
    </row>
    <row r="25" spans="2:14" s="28" customFormat="1" ht="17.100000000000001" customHeight="1">
      <c r="B25" s="45" t="s">
        <v>28</v>
      </c>
      <c r="C25" s="27"/>
      <c r="D25" s="16">
        <v>1107990</v>
      </c>
      <c r="E25" s="17">
        <v>10.9</v>
      </c>
      <c r="F25" s="18">
        <v>31.3</v>
      </c>
      <c r="G25" s="18">
        <v>26.9</v>
      </c>
      <c r="H25" s="18">
        <v>30.5</v>
      </c>
      <c r="I25" s="18">
        <v>43.2</v>
      </c>
      <c r="J25" s="18">
        <v>14.1</v>
      </c>
    </row>
    <row r="26" spans="2:14" s="28" customFormat="1" ht="17.100000000000001" customHeight="1">
      <c r="B26" s="43" t="s">
        <v>29</v>
      </c>
      <c r="C26" s="29"/>
      <c r="D26" s="30">
        <v>4638980</v>
      </c>
      <c r="E26" s="31">
        <v>13.7</v>
      </c>
      <c r="F26" s="32">
        <v>32.5</v>
      </c>
      <c r="G26" s="32">
        <v>23.7</v>
      </c>
      <c r="H26" s="32">
        <v>30.1</v>
      </c>
      <c r="I26" s="32">
        <v>39.1</v>
      </c>
      <c r="J26" s="32">
        <v>14.7</v>
      </c>
    </row>
    <row r="27" spans="2:14" s="5" customFormat="1" ht="18.75" customHeight="1">
      <c r="B27" s="33" t="s">
        <v>30</v>
      </c>
      <c r="C27" s="33"/>
      <c r="D27" s="33"/>
      <c r="E27" s="33"/>
      <c r="F27" s="33"/>
      <c r="G27" s="33"/>
      <c r="H27" s="33"/>
      <c r="I27" s="33"/>
      <c r="J27" s="33"/>
      <c r="K27" s="34"/>
      <c r="L27" s="34"/>
      <c r="M27" s="34"/>
      <c r="N27" s="34"/>
    </row>
    <row r="28" spans="2:14" s="5" customFormat="1" ht="18.75" customHeight="1">
      <c r="B28" s="35" t="s">
        <v>31</v>
      </c>
      <c r="C28" s="36"/>
      <c r="D28" s="36"/>
      <c r="E28" s="36"/>
      <c r="F28" s="36"/>
      <c r="G28" s="36"/>
      <c r="H28" s="36"/>
    </row>
    <row r="29" spans="2:14" ht="15" customHeight="1">
      <c r="C29" s="37"/>
      <c r="D29" s="37"/>
      <c r="E29" s="37"/>
      <c r="F29" s="37"/>
    </row>
    <row r="30" spans="2:14" ht="9.75" customHeight="1"/>
    <row r="31" spans="2:14" ht="12.75" customHeight="1"/>
    <row r="32" spans="2:14" ht="12.75" customHeight="1"/>
    <row r="33" spans="3:7" ht="12.75" customHeight="1"/>
    <row r="34" spans="3:7" ht="12.75" customHeight="1"/>
    <row r="35" spans="3:7" ht="12.75" customHeight="1"/>
    <row r="36" spans="3:7" ht="12.75" customHeight="1"/>
    <row r="37" spans="3:7" ht="12.75" customHeight="1"/>
    <row r="38" spans="3:7" ht="12.75" customHeight="1"/>
    <row r="39" spans="3:7" ht="12.75" customHeight="1">
      <c r="C39" s="38"/>
      <c r="D39" s="38"/>
      <c r="E39" s="38"/>
      <c r="F39" s="38"/>
      <c r="G39" s="38"/>
    </row>
    <row r="40" spans="3:7" ht="12.75" customHeight="1"/>
    <row r="41" spans="3:7" ht="12.75" customHeight="1"/>
    <row r="42" spans="3:7" ht="12.75" customHeight="1"/>
    <row r="43" spans="3:7" ht="12.75" customHeight="1"/>
    <row r="44" spans="3:7" ht="12.75" customHeight="1"/>
    <row r="45" spans="3:7" ht="12.75" customHeight="1"/>
    <row r="46" spans="3:7" ht="12.75" customHeight="1"/>
    <row r="47" spans="3:7" ht="12.75" customHeight="1"/>
    <row r="48" spans="3:7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</sheetData>
  <mergeCells count="5">
    <mergeCell ref="B1:J1"/>
    <mergeCell ref="G3:H3"/>
    <mergeCell ref="I3:J3"/>
    <mergeCell ref="B27:J27"/>
    <mergeCell ref="C39:G39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per titolo e settore</vt:lpstr>
      <vt:lpstr>'per titolo e settore'!Area_stampa</vt:lpstr>
    </vt:vector>
  </TitlesOfParts>
  <Company>Agenzia del Lavoro - PAT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pr29627</dc:creator>
  <cp:lastModifiedBy>pr29627</cp:lastModifiedBy>
  <dcterms:created xsi:type="dcterms:W3CDTF">2022-09-15T07:53:09Z</dcterms:created>
  <dcterms:modified xsi:type="dcterms:W3CDTF">2022-09-15T07:56:14Z</dcterms:modified>
</cp:coreProperties>
</file>